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15" windowWidth="19545" windowHeight="12885" activeTab="4"/>
  </bookViews>
  <sheets>
    <sheet name="1 вода" sheetId="1" r:id="rId1"/>
    <sheet name="2 вода" sheetId="2" r:id="rId2"/>
    <sheet name="3 вода" sheetId="3" r:id="rId3"/>
    <sheet name="4 вода" sheetId="4" r:id="rId4"/>
    <sheet name="7 вода" sheetId="5" r:id="rId5"/>
  </sheets>
  <externalReferences>
    <externalReference r:id="rId8"/>
  </externalReference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<sst xmlns="http://schemas.openxmlformats.org/spreadsheetml/2006/main" count="204" uniqueCount="143">
  <si>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</si>
  <si>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</si>
  <si>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</si>
  <si>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</si>
  <si>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</si>
  <si>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</si>
  <si>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</si>
  <si>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</si>
  <si>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</si>
  <si>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</si>
  <si>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</si>
  <si>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</si>
  <si>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</si>
  <si>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</si>
  <si>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</si>
  <si>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</si>
  <si>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</si>
  <si>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</si>
  <si>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</si>
  <si>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</si>
  <si>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</si>
  <si>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</si>
  <si>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</si>
  <si>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</si>
  <si>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</si>
  <si>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</si>
  <si>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</si>
  <si>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</si>
  <si>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</si>
  <si>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</si>
  <si>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</si>
  <si>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</si>
  <si>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</si>
  <si>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</si>
  <si>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</si>
  <si>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</si>
  <si>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</si>
  <si>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</si>
  <si>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</si>
  <si>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</si>
  <si>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</si>
  <si>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</si>
  <si>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</si>
  <si>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</si>
  <si>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</si>
  <si>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</si>
  <si>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</si>
  <si>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</si>
  <si>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</si>
  <si>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</si>
  <si>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</si>
  <si>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</si>
  <si>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</si>
  <si>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</si>
  <si>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</si>
  <si>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</si>
  <si>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</si>
  <si>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</si>
  <si>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</si>
  <si>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</si>
  <si>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</si>
  <si>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</si>
  <si>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</si>
  <si>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</si>
  <si>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</si>
  <si>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</si>
  <si>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13.1.</t>
  </si>
  <si>
    <t>13.2.</t>
  </si>
  <si>
    <t>13.3.</t>
  </si>
  <si>
    <t>13.4.</t>
  </si>
  <si>
    <t>Объем воды, пропускаемой через очистные сооружения</t>
  </si>
  <si>
    <t>15.2.</t>
  </si>
  <si>
    <t>15.3.</t>
  </si>
  <si>
    <t>кВт·ч/м3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</si>
  <si>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</si>
  <si>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</si>
  <si>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</si>
  <si>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</si>
  <si>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</si>
  <si>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</si>
  <si>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своими насосами</t>
  </si>
  <si>
    <t>самотеком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</si>
  <si>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</si>
  <si>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</si>
  <si>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</si>
  <si>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</si>
  <si>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</si>
  <si>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</si>
  <si>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</si>
  <si>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15.1.</t>
  </si>
  <si>
    <t>кВтч/м3</t>
  </si>
  <si>
    <t>План 
2014 год</t>
  </si>
  <si>
    <t>Анализ основных технико – экономических показателей (питьевая вода)</t>
  </si>
  <si>
    <t>Расходы, учтенные и неучтенные при расчете тарифа (питьевая вода)</t>
  </si>
  <si>
    <t>Факт 
2012 год*</t>
  </si>
  <si>
    <t>* Организация услугу водоснабжения ранее не оказывала</t>
  </si>
  <si>
    <t>со дня введения тарифа в действие
по 31.12.2014</t>
  </si>
  <si>
    <t>Приложение № 1 к экспертному заключению по делу № 322-14в</t>
  </si>
  <si>
    <t>общества с ограниченной ответственностью                                 «Управляющая Компания «Городок» (пгт. Кедровый, ИНН 2411023174)</t>
  </si>
  <si>
    <t xml:space="preserve">Величина прибыли, необходимой для эффективного функционирования (питьевая вода) общества с ограниченной ответственностью                                 «Управляющая Компания «Городок» (пгт. Кедровый, ИНН 2411023174)                                                                                        </t>
  </si>
  <si>
    <t xml:space="preserve">Тарифы на питьевую воду и водоотведение для потребителей </t>
  </si>
  <si>
    <t>Приложение № 2 к экспертному заключению по делу № 322-14в</t>
  </si>
  <si>
    <t>Приложение № 3 к экспертному заключению по делу № 322-14в</t>
  </si>
  <si>
    <t>Приложение № 4 к экспертному заключению по делу № 322-14в</t>
  </si>
  <si>
    <t>Приложение № 7
к экспертному заключению 
по делу № 322-14в</t>
  </si>
  <si>
    <t>Водоотведение</t>
  </si>
  <si>
    <t>2.1.</t>
  </si>
  <si>
    <t>2.2.</t>
  </si>
  <si>
    <t>1.</t>
  </si>
  <si>
    <t>2.</t>
  </si>
  <si>
    <t>2.3.</t>
  </si>
  <si>
    <t>3.</t>
  </si>
  <si>
    <t>Плановые значения показателей надежности, качества и 
энергетической эффективности объектов централизованной 
системы холодного водоснабжения</t>
  </si>
  <si>
    <t>Норматив технологических  затрат химреагентов, в т.ч:</t>
  </si>
  <si>
    <t>кг/м3 (л/м3)</t>
  </si>
  <si>
    <t>16.1.</t>
  </si>
  <si>
    <t>16.2.</t>
  </si>
  <si>
    <t xml:space="preserve">18.1. </t>
  </si>
  <si>
    <t>гипохлорит натрия</t>
  </si>
  <si>
    <t xml:space="preserve">кг/м3 </t>
  </si>
  <si>
    <t>16.3.</t>
  </si>
  <si>
    <t>16.4.</t>
  </si>
  <si>
    <t>перекись водорода 33%</t>
  </si>
  <si>
    <t>трилон Б</t>
  </si>
  <si>
    <t>аммоний хлористый</t>
  </si>
  <si>
    <t>аммиак 25%</t>
  </si>
  <si>
    <t>радонистый калий</t>
  </si>
  <si>
    <t>спирт этиловый</t>
  </si>
  <si>
    <t>хромовый темно-синий</t>
  </si>
  <si>
    <t>соляная кислота концентрированная</t>
  </si>
  <si>
    <t>калий йодистый</t>
  </si>
  <si>
    <t>тиосульфат натрия</t>
  </si>
  <si>
    <t>крахмал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</si>
  <si>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</si>
  <si>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</si>
  <si>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</si>
  <si>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</si>
  <si>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</si>
  <si>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</si>
  <si>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</si>
  <si>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</si>
  <si>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кг/1 анализ</t>
  </si>
  <si>
    <t>л/1 анализ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</si>
</sst>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8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6" fontId="5" fillId="0" borderId="10" xfId="58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2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10" fontId="5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60" applyFont="1" applyAlignment="1">
      <alignment horizont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left"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2" fontId="8" fillId="0" borderId="16" xfId="58" applyNumberFormat="1" applyFont="1" applyBorder="1" applyAlignment="1">
      <alignment horizontal="center" vertical="center" wrapText="1"/>
      <protection/>
    </xf>
    <xf numFmtId="2" fontId="8" fillId="0" borderId="17" xfId="58" applyNumberFormat="1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" fillId="0" borderId="10" xfId="53" applyFont="1" applyFill="1" applyBorder="1" applyAlignment="1">
      <alignment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4"/>
  <sheetViews>
    <sheetView view="pageLayout" workbookViewId="0" topLeftCell="A1">
      <selection activeCell="D55" sqref="D55"/>
    </sheetView>
  </sheetViews>
  <sheetFormatPr defaultColWidth="39.8515625" defaultRowHeight="12.75"/>
  <cols>
    <col min="1" max="1" width="7.28125" style="43" customWidth="1"/>
    <col min="2" max="2" width="33.140625" style="43" customWidth="1"/>
    <col min="3" max="3" width="14.00390625" style="43" customWidth="1"/>
    <col min="4" max="4" width="14.421875" style="43" customWidth="1"/>
    <col min="5" max="5" width="15.00390625" style="43" customWidth="1"/>
    <col min="6" max="16384" width="39.8515625" style="43" customWidth="1"/>
  </cols>
  <sheetData>
    <row r="1" spans="3:5" ht="35.25" customHeight="1">
      <c r="C1" s="64" t="s">
        <v>97</v>
      </c>
      <c r="D1" s="64"/>
      <c r="E1" s="64"/>
    </row>
    <row r="2" spans="1:2" ht="18.75" customHeight="1">
      <c r="A2" s="42"/>
      <c r="B2" s="42"/>
    </row>
    <row r="3" spans="1:6" ht="20.25" customHeight="1">
      <c r="A3" s="65" t="s">
        <v>92</v>
      </c>
      <c r="B3" s="65"/>
      <c r="C3" s="65"/>
      <c r="D3" s="65"/>
      <c r="E3" s="65"/>
      <c r="F3" s="44"/>
    </row>
    <row r="4" spans="1:8" ht="38.25" customHeight="1">
      <c r="A4" s="66" t="s">
        <v>98</v>
      </c>
      <c r="B4" s="66"/>
      <c r="C4" s="66"/>
      <c r="D4" s="66"/>
      <c r="E4" s="66"/>
      <c r="F4" s="45"/>
      <c r="G4" s="45"/>
      <c r="H4" s="45"/>
    </row>
    <row r="5" ht="15.75" customHeight="1">
      <c r="C5" s="46"/>
    </row>
    <row r="6" spans="1:5" ht="15" customHeight="1">
      <c r="A6" s="67" t="s">
        <v>15</v>
      </c>
      <c r="B6" s="67" t="s">
        <v>19</v>
      </c>
      <c r="C6" s="67" t="s">
        <v>20</v>
      </c>
      <c r="D6" s="70" t="s">
        <v>51</v>
      </c>
      <c r="E6" s="71"/>
    </row>
    <row r="7" spans="1:5" ht="18" customHeight="1">
      <c r="A7" s="68"/>
      <c r="B7" s="68"/>
      <c r="C7" s="68"/>
      <c r="D7" s="67" t="s">
        <v>25</v>
      </c>
      <c r="E7" s="67" t="s">
        <v>26</v>
      </c>
    </row>
    <row r="8" spans="1:5" ht="18" customHeight="1">
      <c r="A8" s="69"/>
      <c r="B8" s="69"/>
      <c r="C8" s="69"/>
      <c r="D8" s="69"/>
      <c r="E8" s="69"/>
    </row>
    <row r="9" spans="1:5" ht="15.75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31.5">
      <c r="A10" s="47">
        <v>1</v>
      </c>
      <c r="B10" s="47" t="s">
        <v>27</v>
      </c>
      <c r="C10" s="18" t="s">
        <v>33</v>
      </c>
      <c r="D10" s="18">
        <v>16.77</v>
      </c>
      <c r="E10" s="18">
        <v>16.77</v>
      </c>
    </row>
    <row r="11" spans="1:5" ht="47.25">
      <c r="A11" s="47">
        <v>2</v>
      </c>
      <c r="B11" s="47" t="s">
        <v>28</v>
      </c>
      <c r="C11" s="18" t="s">
        <v>34</v>
      </c>
      <c r="D11" s="51">
        <v>6</v>
      </c>
      <c r="E11" s="51">
        <v>6</v>
      </c>
    </row>
    <row r="12" spans="1:5" ht="31.5">
      <c r="A12" s="47">
        <v>3</v>
      </c>
      <c r="B12" s="47" t="s">
        <v>29</v>
      </c>
      <c r="C12" s="18" t="s">
        <v>34</v>
      </c>
      <c r="D12" s="51">
        <v>0</v>
      </c>
      <c r="E12" s="51">
        <v>0</v>
      </c>
    </row>
    <row r="13" spans="1:5" ht="47.25">
      <c r="A13" s="47">
        <v>4</v>
      </c>
      <c r="B13" s="47" t="s">
        <v>30</v>
      </c>
      <c r="C13" s="18" t="s">
        <v>34</v>
      </c>
      <c r="D13" s="51">
        <v>0</v>
      </c>
      <c r="E13" s="51">
        <v>0</v>
      </c>
    </row>
    <row r="14" spans="1:5" ht="33" customHeight="1">
      <c r="A14" s="47">
        <v>5</v>
      </c>
      <c r="B14" s="47" t="s">
        <v>31</v>
      </c>
      <c r="C14" s="18" t="s">
        <v>35</v>
      </c>
      <c r="D14" s="51">
        <v>5.64</v>
      </c>
      <c r="E14" s="51">
        <v>5.64</v>
      </c>
    </row>
    <row r="15" spans="1:5" ht="22.5" customHeight="1">
      <c r="A15" s="47">
        <v>6</v>
      </c>
      <c r="B15" s="47" t="s">
        <v>32</v>
      </c>
      <c r="C15" s="18" t="s">
        <v>35</v>
      </c>
      <c r="D15" s="51">
        <v>1.53</v>
      </c>
      <c r="E15" s="51">
        <v>1.53</v>
      </c>
    </row>
    <row r="16" spans="1:5" ht="48" customHeight="1">
      <c r="A16" s="47">
        <v>7</v>
      </c>
      <c r="B16" s="47" t="s">
        <v>75</v>
      </c>
      <c r="C16" s="18" t="s">
        <v>21</v>
      </c>
      <c r="D16" s="58">
        <v>186.368</v>
      </c>
      <c r="E16" s="58">
        <v>186.368</v>
      </c>
    </row>
    <row r="17" spans="1:5" ht="22.5" customHeight="1">
      <c r="A17" s="47" t="s">
        <v>6</v>
      </c>
      <c r="B17" s="48" t="s">
        <v>76</v>
      </c>
      <c r="C17" s="18" t="s">
        <v>21</v>
      </c>
      <c r="D17" s="58">
        <v>0</v>
      </c>
      <c r="E17" s="58">
        <v>0</v>
      </c>
    </row>
    <row r="18" spans="1:5" ht="19.5" customHeight="1">
      <c r="A18" s="47" t="s">
        <v>7</v>
      </c>
      <c r="B18" s="49" t="s">
        <v>77</v>
      </c>
      <c r="C18" s="18" t="s">
        <v>21</v>
      </c>
      <c r="D18" s="58">
        <v>186.368</v>
      </c>
      <c r="E18" s="58">
        <v>186.368</v>
      </c>
    </row>
    <row r="19" spans="1:5" ht="39" customHeight="1">
      <c r="A19" s="47">
        <v>8</v>
      </c>
      <c r="B19" s="50" t="s">
        <v>70</v>
      </c>
      <c r="C19" s="18" t="s">
        <v>21</v>
      </c>
      <c r="D19" s="58">
        <v>186.368</v>
      </c>
      <c r="E19" s="58">
        <v>186.368</v>
      </c>
    </row>
    <row r="20" spans="1:5" ht="39" customHeight="1">
      <c r="A20" s="47">
        <v>9</v>
      </c>
      <c r="B20" s="50" t="s">
        <v>78</v>
      </c>
      <c r="C20" s="18" t="s">
        <v>21</v>
      </c>
      <c r="D20" s="58">
        <v>0</v>
      </c>
      <c r="E20" s="58">
        <v>0</v>
      </c>
    </row>
    <row r="21" spans="1:5" ht="31.5">
      <c r="A21" s="47">
        <v>10</v>
      </c>
      <c r="B21" s="47" t="s">
        <v>79</v>
      </c>
      <c r="C21" s="18" t="s">
        <v>21</v>
      </c>
      <c r="D21" s="58">
        <v>186.368</v>
      </c>
      <c r="E21" s="58">
        <v>186.368</v>
      </c>
    </row>
    <row r="22" spans="1:5" ht="15.75">
      <c r="A22" s="47" t="s">
        <v>64</v>
      </c>
      <c r="B22" s="52" t="s">
        <v>80</v>
      </c>
      <c r="C22" s="18" t="s">
        <v>21</v>
      </c>
      <c r="D22" s="58">
        <v>0</v>
      </c>
      <c r="E22" s="58">
        <v>0</v>
      </c>
    </row>
    <row r="23" spans="1:5" ht="15.75">
      <c r="A23" s="47" t="s">
        <v>65</v>
      </c>
      <c r="B23" s="52" t="s">
        <v>81</v>
      </c>
      <c r="C23" s="18" t="s">
        <v>21</v>
      </c>
      <c r="D23" s="58">
        <v>186.368</v>
      </c>
      <c r="E23" s="58">
        <v>186.368</v>
      </c>
    </row>
    <row r="24" spans="1:5" ht="34.5" customHeight="1">
      <c r="A24" s="47">
        <v>11</v>
      </c>
      <c r="B24" s="52" t="s">
        <v>82</v>
      </c>
      <c r="C24" s="18" t="s">
        <v>21</v>
      </c>
      <c r="D24" s="58">
        <v>7.921</v>
      </c>
      <c r="E24" s="58">
        <v>7.921</v>
      </c>
    </row>
    <row r="25" spans="1:5" ht="31.5">
      <c r="A25" s="47">
        <v>12</v>
      </c>
      <c r="B25" s="47" t="s">
        <v>22</v>
      </c>
      <c r="C25" s="18" t="s">
        <v>21</v>
      </c>
      <c r="D25" s="58">
        <v>14.713</v>
      </c>
      <c r="E25" s="58">
        <v>14.713</v>
      </c>
    </row>
    <row r="26" spans="1:5" ht="31.5">
      <c r="A26" s="47">
        <v>13</v>
      </c>
      <c r="B26" s="50" t="s">
        <v>83</v>
      </c>
      <c r="C26" s="18" t="s">
        <v>21</v>
      </c>
      <c r="D26" s="58">
        <v>163.735</v>
      </c>
      <c r="E26" s="58">
        <v>163.375</v>
      </c>
    </row>
    <row r="27" spans="1:5" ht="15.75">
      <c r="A27" s="47" t="s">
        <v>66</v>
      </c>
      <c r="B27" s="50" t="s">
        <v>56</v>
      </c>
      <c r="C27" s="18" t="s">
        <v>21</v>
      </c>
      <c r="D27" s="58">
        <v>122.597</v>
      </c>
      <c r="E27" s="58">
        <v>122.597</v>
      </c>
    </row>
    <row r="28" spans="1:5" ht="15.75">
      <c r="A28" s="53" t="s">
        <v>84</v>
      </c>
      <c r="B28" s="50" t="s">
        <v>62</v>
      </c>
      <c r="C28" s="18" t="s">
        <v>21</v>
      </c>
      <c r="D28" s="58">
        <v>31.92</v>
      </c>
      <c r="E28" s="58">
        <v>37.92</v>
      </c>
    </row>
    <row r="29" spans="1:5" ht="15.75">
      <c r="A29" s="47" t="s">
        <v>67</v>
      </c>
      <c r="B29" s="50" t="s">
        <v>23</v>
      </c>
      <c r="C29" s="18" t="s">
        <v>21</v>
      </c>
      <c r="D29" s="58">
        <v>23.317</v>
      </c>
      <c r="E29" s="58">
        <v>23.317</v>
      </c>
    </row>
    <row r="30" spans="1:5" ht="31.5">
      <c r="A30" s="47" t="s">
        <v>68</v>
      </c>
      <c r="B30" s="50" t="s">
        <v>57</v>
      </c>
      <c r="C30" s="18" t="s">
        <v>21</v>
      </c>
      <c r="D30" s="58">
        <v>9.187</v>
      </c>
      <c r="E30" s="58">
        <v>9.187</v>
      </c>
    </row>
    <row r="31" spans="1:5" ht="15.75">
      <c r="A31" s="47" t="s">
        <v>85</v>
      </c>
      <c r="B31" s="50" t="s">
        <v>62</v>
      </c>
      <c r="C31" s="18" t="s">
        <v>21</v>
      </c>
      <c r="D31" s="58">
        <v>3.75</v>
      </c>
      <c r="E31" s="58">
        <v>3.75</v>
      </c>
    </row>
    <row r="32" spans="1:5" ht="15.75">
      <c r="A32" s="47" t="s">
        <v>69</v>
      </c>
      <c r="B32" s="50" t="s">
        <v>58</v>
      </c>
      <c r="C32" s="18" t="s">
        <v>21</v>
      </c>
      <c r="D32" s="58">
        <v>8.633</v>
      </c>
      <c r="E32" s="58">
        <v>8.633</v>
      </c>
    </row>
    <row r="33" spans="1:5" ht="15.75">
      <c r="A33" s="47" t="s">
        <v>86</v>
      </c>
      <c r="B33" s="50" t="s">
        <v>62</v>
      </c>
      <c r="C33" s="18" t="s">
        <v>21</v>
      </c>
      <c r="D33" s="58">
        <v>0.497</v>
      </c>
      <c r="E33" s="58">
        <v>0.497</v>
      </c>
    </row>
    <row r="34" spans="1:5" ht="15.75">
      <c r="A34" s="47">
        <v>14</v>
      </c>
      <c r="B34" s="54" t="s">
        <v>24</v>
      </c>
      <c r="C34" s="55" t="s">
        <v>87</v>
      </c>
      <c r="D34" s="57">
        <v>197.73</v>
      </c>
      <c r="E34" s="57">
        <v>264.79</v>
      </c>
    </row>
    <row r="35" spans="1:5" ht="60">
      <c r="A35" s="47">
        <v>15</v>
      </c>
      <c r="B35" s="54" t="s">
        <v>88</v>
      </c>
      <c r="C35" s="55"/>
      <c r="D35" s="51"/>
      <c r="E35" s="51"/>
    </row>
    <row r="36" spans="1:5" ht="15" customHeight="1">
      <c r="A36" s="47" t="s">
        <v>89</v>
      </c>
      <c r="B36" s="54" t="s">
        <v>74</v>
      </c>
      <c r="C36" s="55" t="s">
        <v>90</v>
      </c>
      <c r="D36" s="51">
        <v>0.76</v>
      </c>
      <c r="E36" s="51">
        <v>1.14</v>
      </c>
    </row>
    <row r="37" spans="1:5" ht="15.75" customHeight="1">
      <c r="A37" s="47" t="s">
        <v>71</v>
      </c>
      <c r="B37" s="54" t="s">
        <v>48</v>
      </c>
      <c r="C37" s="55" t="s">
        <v>90</v>
      </c>
      <c r="D37" s="51">
        <v>0.28</v>
      </c>
      <c r="E37" s="51">
        <v>0.28</v>
      </c>
    </row>
    <row r="38" spans="1:5" ht="15.75" customHeight="1">
      <c r="A38" s="47" t="s">
        <v>72</v>
      </c>
      <c r="B38" s="54" t="s">
        <v>49</v>
      </c>
      <c r="C38" s="55" t="s">
        <v>90</v>
      </c>
      <c r="D38" s="51">
        <v>0</v>
      </c>
      <c r="E38" s="51">
        <v>0</v>
      </c>
    </row>
    <row r="39" spans="1:3" ht="31.5">
      <c r="A39" s="47">
        <v>16</v>
      </c>
      <c r="B39" s="54" t="s">
        <v>113</v>
      </c>
      <c r="C39" s="54" t="s">
        <v>114</v>
      </c>
    </row>
    <row r="40" spans="1:5" ht="15.75">
      <c r="A40" s="47" t="s">
        <v>115</v>
      </c>
      <c r="B40" s="99" t="s">
        <v>118</v>
      </c>
      <c r="C40" s="55" t="s">
        <v>119</v>
      </c>
      <c r="D40" s="18">
        <v>0.003</v>
      </c>
      <c r="E40" s="18">
        <v>0.003</v>
      </c>
    </row>
    <row r="41" spans="1:5" ht="15.75">
      <c r="A41" s="47" t="s">
        <v>116</v>
      </c>
      <c r="B41" s="99" t="s">
        <v>122</v>
      </c>
      <c r="C41" s="55" t="s">
        <v>142</v>
      </c>
      <c r="D41" s="18">
        <v>8E-05</v>
      </c>
      <c r="E41" s="18">
        <v>8E-05</v>
      </c>
    </row>
    <row r="42" spans="1:5" ht="15.75">
      <c r="A42" s="47" t="s">
        <v>120</v>
      </c>
      <c r="B42" s="99" t="s">
        <v>123</v>
      </c>
      <c r="C42" s="55" t="s">
        <v>141</v>
      </c>
      <c r="D42" s="18">
        <v>0.00186</v>
      </c>
      <c r="E42" s="18">
        <v>0.00186</v>
      </c>
    </row>
    <row r="43" spans="1:5" ht="15.75">
      <c r="A43" s="47" t="s">
        <v>121</v>
      </c>
      <c r="B43" s="99" t="s">
        <v>124</v>
      </c>
      <c r="C43" s="55" t="s">
        <v>141</v>
      </c>
      <c r="D43" s="18">
        <v>0.02</v>
      </c>
      <c r="E43" s="18">
        <v>0.02</v>
      </c>
    </row>
    <row r="44" spans="1:5" ht="15.75">
      <c r="A44" s="47" t="s">
        <v>133</v>
      </c>
      <c r="B44" s="99" t="s">
        <v>125</v>
      </c>
      <c r="C44" s="55" t="s">
        <v>142</v>
      </c>
      <c r="D44" s="18">
        <v>0.1</v>
      </c>
      <c r="E44" s="18">
        <v>0.1</v>
      </c>
    </row>
    <row r="45" spans="1:5" ht="15.75">
      <c r="A45" s="47" t="s">
        <v>134</v>
      </c>
      <c r="B45" s="99" t="s">
        <v>126</v>
      </c>
      <c r="C45" s="55" t="s">
        <v>142</v>
      </c>
      <c r="D45" s="18">
        <v>0.0002</v>
      </c>
      <c r="E45" s="18">
        <v>0.0002</v>
      </c>
    </row>
    <row r="46" spans="1:5" ht="15.75">
      <c r="A46" s="47" t="s">
        <v>135</v>
      </c>
      <c r="B46" s="43" t="s">
        <v>128</v>
      </c>
      <c r="C46" s="55" t="s">
        <v>141</v>
      </c>
      <c r="D46" s="18">
        <v>5E-06</v>
      </c>
      <c r="E46" s="18">
        <v>5E-06</v>
      </c>
    </row>
    <row r="47" spans="1:5" ht="15.75">
      <c r="A47" s="47" t="s">
        <v>136</v>
      </c>
      <c r="B47" s="99" t="s">
        <v>127</v>
      </c>
      <c r="C47" s="55" t="s">
        <v>141</v>
      </c>
      <c r="D47" s="18">
        <v>0.00023</v>
      </c>
      <c r="E47" s="18">
        <v>0.00023</v>
      </c>
    </row>
    <row r="48" spans="1:5" ht="31.5">
      <c r="A48" s="47" t="s">
        <v>137</v>
      </c>
      <c r="B48" s="99" t="s">
        <v>129</v>
      </c>
      <c r="C48" s="55" t="s">
        <v>142</v>
      </c>
      <c r="D48" s="18">
        <v>8E-05</v>
      </c>
      <c r="E48" s="18">
        <v>8E-05</v>
      </c>
    </row>
    <row r="49" spans="1:5" ht="15.75">
      <c r="A49" s="47" t="s">
        <v>138</v>
      </c>
      <c r="B49" s="99" t="s">
        <v>130</v>
      </c>
      <c r="C49" s="55" t="s">
        <v>141</v>
      </c>
      <c r="D49" s="18">
        <v>0.001</v>
      </c>
      <c r="E49" s="18">
        <v>0.001</v>
      </c>
    </row>
    <row r="50" spans="1:5" ht="15.75">
      <c r="A50" s="47" t="s">
        <v>139</v>
      </c>
      <c r="B50" s="99" t="s">
        <v>131</v>
      </c>
      <c r="C50" s="55" t="s">
        <v>141</v>
      </c>
      <c r="D50" s="18">
        <v>0.0005</v>
      </c>
      <c r="E50" s="18">
        <v>0.0005</v>
      </c>
    </row>
    <row r="51" spans="1:5" ht="15.75">
      <c r="A51" s="47" t="s">
        <v>140</v>
      </c>
      <c r="B51" s="99" t="s">
        <v>132</v>
      </c>
      <c r="C51" s="55" t="s">
        <v>141</v>
      </c>
      <c r="D51" s="18">
        <v>0.0002</v>
      </c>
      <c r="E51" s="18">
        <v>0.0002</v>
      </c>
    </row>
    <row r="52" spans="1:5" ht="15.75">
      <c r="A52" s="56">
        <v>17</v>
      </c>
      <c r="B52" s="26" t="s">
        <v>38</v>
      </c>
      <c r="C52" s="25" t="s">
        <v>36</v>
      </c>
      <c r="D52" s="50"/>
      <c r="E52" s="18">
        <v>105.6</v>
      </c>
    </row>
    <row r="53" spans="1:5" ht="31.5">
      <c r="A53" s="47">
        <v>18</v>
      </c>
      <c r="B53" s="50" t="s">
        <v>63</v>
      </c>
      <c r="C53" s="50"/>
      <c r="D53" s="50"/>
      <c r="E53" s="18"/>
    </row>
    <row r="54" spans="1:5" ht="15.75">
      <c r="A54" s="50" t="s">
        <v>117</v>
      </c>
      <c r="B54" s="50" t="s">
        <v>61</v>
      </c>
      <c r="C54" s="18" t="s">
        <v>36</v>
      </c>
      <c r="D54" s="50"/>
      <c r="E54" s="18">
        <v>107.3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1">
      <selection activeCell="E12" sqref="E12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3:5" ht="42" customHeight="1">
      <c r="C1" s="74" t="s">
        <v>101</v>
      </c>
      <c r="D1" s="74"/>
      <c r="E1" s="74"/>
    </row>
    <row r="2" spans="1:4" ht="16.5" customHeight="1">
      <c r="A2" s="15"/>
      <c r="B2" s="15"/>
      <c r="C2" s="16"/>
      <c r="D2" s="16"/>
    </row>
    <row r="3" spans="1:7" ht="16.5" customHeight="1">
      <c r="A3" s="73" t="s">
        <v>93</v>
      </c>
      <c r="B3" s="73"/>
      <c r="C3" s="73"/>
      <c r="D3" s="73"/>
      <c r="E3" s="73"/>
      <c r="G3" s="37"/>
    </row>
    <row r="4" spans="1:5" ht="39" customHeight="1">
      <c r="A4" s="66" t="s">
        <v>98</v>
      </c>
      <c r="B4" s="66"/>
      <c r="C4" s="66"/>
      <c r="D4" s="66"/>
      <c r="E4" s="66"/>
    </row>
    <row r="5" ht="16.5" customHeight="1">
      <c r="E5" s="17" t="s">
        <v>14</v>
      </c>
    </row>
    <row r="6" spans="1:5" ht="17.25" customHeight="1">
      <c r="A6" s="72" t="s">
        <v>15</v>
      </c>
      <c r="B6" s="72" t="s">
        <v>0</v>
      </c>
      <c r="C6" s="72" t="s">
        <v>51</v>
      </c>
      <c r="D6" s="72"/>
      <c r="E6" s="72"/>
    </row>
    <row r="7" spans="1:5" ht="67.5" customHeight="1">
      <c r="A7" s="72"/>
      <c r="B7" s="72"/>
      <c r="C7" s="18" t="s">
        <v>43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3</v>
      </c>
      <c r="C9" s="62">
        <v>5785.7</v>
      </c>
      <c r="D9" s="62">
        <v>2472.61</v>
      </c>
      <c r="E9" s="62">
        <f aca="true" t="shared" si="0" ref="E9:E15">C9-D9</f>
        <v>3313.0899999999997</v>
      </c>
    </row>
    <row r="10" spans="1:5" ht="15.75">
      <c r="A10" s="24">
        <v>2</v>
      </c>
      <c r="B10" s="23" t="s">
        <v>4</v>
      </c>
      <c r="C10" s="57">
        <v>2882.03</v>
      </c>
      <c r="D10" s="57">
        <v>1931.94</v>
      </c>
      <c r="E10" s="62">
        <f t="shared" si="0"/>
        <v>950.0900000000001</v>
      </c>
    </row>
    <row r="11" spans="1:5" ht="15.75">
      <c r="A11" s="24">
        <v>3</v>
      </c>
      <c r="B11" s="23" t="s">
        <v>44</v>
      </c>
      <c r="C11" s="57">
        <v>1140.21</v>
      </c>
      <c r="D11" s="57">
        <v>908.43</v>
      </c>
      <c r="E11" s="62">
        <f t="shared" si="0"/>
        <v>231.7800000000001</v>
      </c>
    </row>
    <row r="12" spans="1:5" ht="32.25" customHeight="1">
      <c r="A12" s="24">
        <v>4</v>
      </c>
      <c r="B12" s="22" t="s">
        <v>5</v>
      </c>
      <c r="C12" s="57">
        <v>0</v>
      </c>
      <c r="D12" s="57">
        <v>0</v>
      </c>
      <c r="E12" s="62">
        <f t="shared" si="0"/>
        <v>0</v>
      </c>
    </row>
    <row r="13" spans="1:5" ht="47.25">
      <c r="A13" s="24">
        <v>5</v>
      </c>
      <c r="B13" s="22" t="s">
        <v>45</v>
      </c>
      <c r="C13" s="57">
        <v>353.67</v>
      </c>
      <c r="D13" s="63">
        <v>268.01</v>
      </c>
      <c r="E13" s="62">
        <f t="shared" si="0"/>
        <v>85.66000000000003</v>
      </c>
    </row>
    <row r="14" spans="1:5" ht="47.25">
      <c r="A14" s="24">
        <v>6</v>
      </c>
      <c r="B14" s="22" t="s">
        <v>52</v>
      </c>
      <c r="C14" s="57">
        <v>50</v>
      </c>
      <c r="D14" s="63">
        <v>0</v>
      </c>
      <c r="E14" s="62">
        <f t="shared" si="0"/>
        <v>50</v>
      </c>
    </row>
    <row r="15" spans="1:5" ht="32.25" customHeight="1">
      <c r="A15" s="24">
        <v>7</v>
      </c>
      <c r="B15" s="22" t="s">
        <v>53</v>
      </c>
      <c r="C15" s="57">
        <v>131.31</v>
      </c>
      <c r="D15" s="57">
        <v>74.15</v>
      </c>
      <c r="E15" s="62">
        <f t="shared" si="0"/>
        <v>57.16</v>
      </c>
    </row>
    <row r="16" spans="1:5" ht="15.75">
      <c r="A16" s="40">
        <v>8</v>
      </c>
      <c r="B16" s="22" t="s">
        <v>46</v>
      </c>
      <c r="C16" s="57">
        <f>SUM(C9:C15)</f>
        <v>10342.919999999998</v>
      </c>
      <c r="D16" s="57">
        <f>SUM(D9:D15)</f>
        <v>5655.14</v>
      </c>
      <c r="E16" s="57">
        <f>SUM(E9:E15)</f>
        <v>4687.78</v>
      </c>
    </row>
  </sheetData>
  <sheetProtection/>
  <mergeCells count="6">
    <mergeCell ref="A6:A7"/>
    <mergeCell ref="B6:B7"/>
    <mergeCell ref="C6:E6"/>
    <mergeCell ref="A3:E3"/>
    <mergeCell ref="C1:E1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Layout" workbookViewId="0" topLeftCell="A1">
      <selection activeCell="C1" sqref="C1:E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37.5" customHeight="1">
      <c r="A1" s="4"/>
      <c r="B1" s="4"/>
      <c r="C1" s="75" t="s">
        <v>102</v>
      </c>
      <c r="D1" s="75"/>
      <c r="E1" s="75"/>
    </row>
    <row r="2" spans="1:5" ht="18.75">
      <c r="A2" s="5"/>
      <c r="B2" s="5"/>
      <c r="C2" s="5"/>
      <c r="D2" s="5"/>
      <c r="E2" s="6"/>
    </row>
    <row r="3" spans="1:5" ht="72" customHeight="1">
      <c r="A3" s="76" t="s">
        <v>99</v>
      </c>
      <c r="B3" s="76"/>
      <c r="C3" s="76"/>
      <c r="D3" s="76"/>
      <c r="E3" s="76"/>
    </row>
    <row r="4" spans="1:8" ht="6" customHeight="1">
      <c r="A4" s="81"/>
      <c r="B4" s="81"/>
      <c r="C4" s="81"/>
      <c r="D4" s="81"/>
      <c r="E4" s="81"/>
      <c r="F4" s="37"/>
      <c r="G4" s="11"/>
      <c r="H4" s="11"/>
    </row>
    <row r="5" spans="1:8" ht="18.75">
      <c r="A5" s="12"/>
      <c r="B5" s="12"/>
      <c r="C5" s="12"/>
      <c r="D5" s="12"/>
      <c r="E5" s="12"/>
      <c r="F5" s="11"/>
      <c r="G5" s="11"/>
      <c r="H5" s="11"/>
    </row>
    <row r="6" spans="1:5" ht="27.75" customHeight="1">
      <c r="A6" s="77" t="s">
        <v>15</v>
      </c>
      <c r="B6" s="77" t="s">
        <v>16</v>
      </c>
      <c r="C6" s="79" t="s">
        <v>54</v>
      </c>
      <c r="D6" s="80"/>
      <c r="E6" s="77" t="s">
        <v>13</v>
      </c>
    </row>
    <row r="7" spans="1:5" ht="36.75" customHeight="1">
      <c r="A7" s="78"/>
      <c r="B7" s="78"/>
      <c r="C7" s="7" t="s">
        <v>17</v>
      </c>
      <c r="D7" s="7" t="s">
        <v>12</v>
      </c>
      <c r="E7" s="78"/>
    </row>
    <row r="8" spans="1:5" s="8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94.5">
      <c r="A9" s="7">
        <v>1</v>
      </c>
      <c r="B9" s="1" t="s">
        <v>18</v>
      </c>
      <c r="C9" s="9">
        <v>0</v>
      </c>
      <c r="D9" s="9">
        <v>0</v>
      </c>
      <c r="E9" s="9">
        <f>+C9-D9</f>
        <v>0</v>
      </c>
    </row>
    <row r="10" spans="1:5" ht="17.25" customHeight="1">
      <c r="A10" s="7">
        <v>2</v>
      </c>
      <c r="B10" s="3" t="s">
        <v>9</v>
      </c>
      <c r="C10" s="2">
        <v>0</v>
      </c>
      <c r="D10" s="2">
        <v>0</v>
      </c>
      <c r="E10" s="9">
        <f>+C10-D10</f>
        <v>0</v>
      </c>
    </row>
    <row r="11" spans="1:5" ht="17.25" customHeight="1">
      <c r="A11" s="7">
        <v>3</v>
      </c>
      <c r="B11" s="3" t="s">
        <v>10</v>
      </c>
      <c r="C11" s="2">
        <v>0</v>
      </c>
      <c r="D11" s="2">
        <v>0</v>
      </c>
      <c r="E11" s="9">
        <f>+C11-D11</f>
        <v>0</v>
      </c>
    </row>
    <row r="12" spans="1:5" ht="17.25" customHeight="1">
      <c r="A12" s="7">
        <v>4</v>
      </c>
      <c r="B12" s="10" t="s">
        <v>11</v>
      </c>
      <c r="C12" s="9">
        <v>1293.91</v>
      </c>
      <c r="D12" s="9">
        <v>250.25</v>
      </c>
      <c r="E12" s="9">
        <f>+C12-D12</f>
        <v>1043.66</v>
      </c>
    </row>
    <row r="13" spans="1:5" ht="17.25" customHeight="1">
      <c r="A13" s="7">
        <v>5</v>
      </c>
      <c r="B13" s="10" t="s">
        <v>55</v>
      </c>
      <c r="C13" s="9">
        <v>0</v>
      </c>
      <c r="D13" s="9">
        <v>0</v>
      </c>
      <c r="E13" s="9">
        <f>+C13-D13</f>
        <v>0</v>
      </c>
    </row>
    <row r="14" spans="1:5" ht="17.25" customHeight="1">
      <c r="A14" s="7">
        <v>6</v>
      </c>
      <c r="B14" s="1" t="s">
        <v>8</v>
      </c>
      <c r="C14" s="9">
        <v>0</v>
      </c>
      <c r="D14" s="9">
        <v>0</v>
      </c>
      <c r="E14" s="9">
        <f>SUM(E9:E13)</f>
        <v>1043.66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view="pageLayout" workbookViewId="0" topLeftCell="A1">
      <selection activeCell="F9" sqref="F9"/>
    </sheetView>
  </sheetViews>
  <sheetFormatPr defaultColWidth="9.140625" defaultRowHeight="12.75" outlineLevelCol="1"/>
  <cols>
    <col min="1" max="1" width="7.421875" style="27" customWidth="1"/>
    <col min="2" max="2" width="37.00390625" style="27" customWidth="1"/>
    <col min="3" max="3" width="13.140625" style="27" customWidth="1"/>
    <col min="4" max="4" width="13.140625" style="27" customWidth="1" outlineLevel="1"/>
    <col min="5" max="5" width="13.140625" style="27" customWidth="1"/>
    <col min="6" max="6" width="27.421875" style="27" customWidth="1"/>
    <col min="7" max="16384" width="9.140625" style="27" customWidth="1"/>
  </cols>
  <sheetData>
    <row r="1" spans="2:5" ht="37.5" customHeight="1">
      <c r="B1" s="28"/>
      <c r="C1" s="82" t="s">
        <v>103</v>
      </c>
      <c r="D1" s="82"/>
      <c r="E1" s="82"/>
    </row>
    <row r="2" spans="1:6" ht="16.5" customHeight="1">
      <c r="A2" s="29"/>
      <c r="B2" s="30"/>
      <c r="C2" s="29"/>
      <c r="D2" s="29"/>
      <c r="E2" s="29"/>
      <c r="F2" s="37"/>
    </row>
    <row r="3" spans="1:6" ht="58.5" customHeight="1">
      <c r="A3" s="83" t="s">
        <v>112</v>
      </c>
      <c r="B3" s="83"/>
      <c r="C3" s="83"/>
      <c r="D3" s="83"/>
      <c r="E3" s="83"/>
      <c r="F3" s="36"/>
    </row>
    <row r="4" spans="1:6" ht="42.75" customHeight="1">
      <c r="A4" s="83" t="s">
        <v>98</v>
      </c>
      <c r="B4" s="83"/>
      <c r="C4" s="83"/>
      <c r="D4" s="83"/>
      <c r="E4" s="83"/>
      <c r="F4" s="36"/>
    </row>
    <row r="5" ht="18.75">
      <c r="B5" s="31"/>
    </row>
    <row r="6" spans="1:5" ht="41.25" customHeight="1">
      <c r="A6" s="32" t="s">
        <v>15</v>
      </c>
      <c r="B6" s="32" t="s">
        <v>19</v>
      </c>
      <c r="C6" s="32" t="s">
        <v>20</v>
      </c>
      <c r="D6" s="32" t="s">
        <v>94</v>
      </c>
      <c r="E6" s="32" t="s">
        <v>91</v>
      </c>
    </row>
    <row r="7" spans="1:5" ht="18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</row>
    <row r="8" spans="1:5" ht="15.75">
      <c r="A8" s="32" t="s">
        <v>108</v>
      </c>
      <c r="B8" s="34" t="s">
        <v>37</v>
      </c>
      <c r="C8" s="32" t="s">
        <v>36</v>
      </c>
      <c r="D8" s="59"/>
      <c r="E8" s="59">
        <f>'1 вода'!E25/'1 вода'!E21</f>
        <v>0.07894595638736264</v>
      </c>
    </row>
    <row r="9" spans="1:5" ht="15.75">
      <c r="A9" s="32" t="s">
        <v>109</v>
      </c>
      <c r="B9" s="33" t="s">
        <v>47</v>
      </c>
      <c r="C9" s="32"/>
      <c r="D9" s="32"/>
      <c r="E9" s="32"/>
    </row>
    <row r="10" spans="1:5" ht="15.75">
      <c r="A10" s="32" t="s">
        <v>106</v>
      </c>
      <c r="B10" s="34" t="s">
        <v>74</v>
      </c>
      <c r="C10" s="32" t="s">
        <v>73</v>
      </c>
      <c r="D10" s="35"/>
      <c r="E10" s="35">
        <f>'1 вода'!E36</f>
        <v>1.14</v>
      </c>
    </row>
    <row r="11" spans="1:5" ht="15.75">
      <c r="A11" s="32" t="s">
        <v>107</v>
      </c>
      <c r="B11" s="34" t="s">
        <v>48</v>
      </c>
      <c r="C11" s="32" t="s">
        <v>73</v>
      </c>
      <c r="D11" s="35"/>
      <c r="E11" s="35">
        <f>'1 вода'!E37</f>
        <v>0.28</v>
      </c>
    </row>
    <row r="12" spans="1:5" ht="15.75" customHeight="1">
      <c r="A12" s="41" t="s">
        <v>110</v>
      </c>
      <c r="B12" s="34" t="s">
        <v>49</v>
      </c>
      <c r="C12" s="32" t="s">
        <v>73</v>
      </c>
      <c r="D12" s="35"/>
      <c r="E12" s="35">
        <f>'1 вода'!E38</f>
        <v>0</v>
      </c>
    </row>
    <row r="13" spans="1:5" ht="15.75" customHeight="1">
      <c r="A13" s="32" t="s">
        <v>111</v>
      </c>
      <c r="B13" s="34" t="s">
        <v>50</v>
      </c>
      <c r="C13" s="32" t="s">
        <v>36</v>
      </c>
      <c r="D13" s="35"/>
      <c r="E13" s="35">
        <v>18.73</v>
      </c>
    </row>
    <row r="15" spans="1:5" ht="18.75" customHeight="1">
      <c r="A15" s="84" t="s">
        <v>95</v>
      </c>
      <c r="B15" s="84"/>
      <c r="C15" s="84"/>
      <c r="D15" s="84"/>
      <c r="E15" s="84"/>
    </row>
  </sheetData>
  <sheetProtection/>
  <mergeCells count="4">
    <mergeCell ref="C1:E1"/>
    <mergeCell ref="A3:E3"/>
    <mergeCell ref="A4:E4"/>
    <mergeCell ref="A15:E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tabSelected="1" view="pageLayout" workbookViewId="0" topLeftCell="A1">
      <selection activeCell="B13" sqref="B13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3.140625" style="38" customWidth="1"/>
    <col min="4" max="5" width="17.421875" style="38" customWidth="1"/>
    <col min="6" max="16384" width="9.140625" style="38" customWidth="1"/>
  </cols>
  <sheetData>
    <row r="1" spans="4:5" ht="60" customHeight="1">
      <c r="D1" s="85" t="s">
        <v>104</v>
      </c>
      <c r="E1" s="86"/>
    </row>
    <row r="2" ht="15.75" customHeight="1"/>
    <row r="3" spans="1:7" ht="17.25" customHeight="1">
      <c r="A3" s="87" t="s">
        <v>100</v>
      </c>
      <c r="B3" s="87"/>
      <c r="C3" s="87"/>
      <c r="D3" s="87"/>
      <c r="E3" s="87"/>
      <c r="F3" s="98"/>
      <c r="G3" s="98"/>
    </row>
    <row r="4" spans="1:5" ht="37.5" customHeight="1">
      <c r="A4" s="88" t="s">
        <v>98</v>
      </c>
      <c r="B4" s="89"/>
      <c r="C4" s="89"/>
      <c r="D4" s="89"/>
      <c r="E4" s="89"/>
    </row>
    <row r="6" spans="1:5" s="39" customFormat="1" ht="23.25" customHeight="1">
      <c r="A6" s="90" t="s">
        <v>15</v>
      </c>
      <c r="B6" s="90" t="s">
        <v>39</v>
      </c>
      <c r="C6" s="90" t="s">
        <v>20</v>
      </c>
      <c r="D6" s="92" t="s">
        <v>40</v>
      </c>
      <c r="E6" s="93"/>
    </row>
    <row r="7" spans="1:5" s="39" customFormat="1" ht="45.75" customHeight="1">
      <c r="A7" s="91"/>
      <c r="B7" s="91"/>
      <c r="C7" s="91"/>
      <c r="D7" s="92" t="s">
        <v>96</v>
      </c>
      <c r="E7" s="93"/>
    </row>
    <row r="8" spans="1:5" s="39" customFormat="1" ht="15.75" customHeight="1">
      <c r="A8" s="32">
        <v>1</v>
      </c>
      <c r="B8" s="32">
        <v>2</v>
      </c>
      <c r="C8" s="32">
        <v>3</v>
      </c>
      <c r="D8" s="92">
        <v>4</v>
      </c>
      <c r="E8" s="93"/>
    </row>
    <row r="9" spans="1:5" s="39" customFormat="1" ht="18.75" customHeight="1">
      <c r="A9" s="60">
        <v>1</v>
      </c>
      <c r="B9" s="61" t="s">
        <v>59</v>
      </c>
      <c r="C9" s="60"/>
      <c r="D9" s="96"/>
      <c r="E9" s="97"/>
    </row>
    <row r="10" spans="1:5" s="39" customFormat="1" ht="65.25" customHeight="1">
      <c r="A10" s="60" t="s">
        <v>1</v>
      </c>
      <c r="B10" s="61" t="s">
        <v>41</v>
      </c>
      <c r="C10" s="60" t="s">
        <v>42</v>
      </c>
      <c r="D10" s="94">
        <v>32.4</v>
      </c>
      <c r="E10" s="95"/>
    </row>
    <row r="11" spans="1:5" ht="65.25" customHeight="1">
      <c r="A11" s="60" t="s">
        <v>2</v>
      </c>
      <c r="B11" s="61" t="s">
        <v>60</v>
      </c>
      <c r="C11" s="60" t="s">
        <v>42</v>
      </c>
      <c r="D11" s="94">
        <v>38.23</v>
      </c>
      <c r="E11" s="95"/>
    </row>
    <row r="12" spans="1:5" ht="18.75">
      <c r="A12" s="60">
        <v>2</v>
      </c>
      <c r="B12" s="61" t="s">
        <v>105</v>
      </c>
      <c r="C12" s="60"/>
      <c r="D12" s="96"/>
      <c r="E12" s="97"/>
    </row>
    <row r="13" spans="1:5" ht="65.25" customHeight="1">
      <c r="A13" s="60" t="s">
        <v>106</v>
      </c>
      <c r="B13" s="61" t="s">
        <v>41</v>
      </c>
      <c r="C13" s="60" t="s">
        <v>42</v>
      </c>
      <c r="D13" s="96">
        <v>24.06</v>
      </c>
      <c r="E13" s="97"/>
    </row>
    <row r="14" spans="1:5" ht="56.25">
      <c r="A14" s="60" t="s">
        <v>107</v>
      </c>
      <c r="B14" s="61" t="s">
        <v>60</v>
      </c>
      <c r="C14" s="60" t="s">
        <v>42</v>
      </c>
      <c r="D14" s="94">
        <v>28.39</v>
      </c>
      <c r="E14" s="95"/>
    </row>
  </sheetData>
  <sheetProtection/>
  <mergeCells count="16">
    <mergeCell ref="D14:E14"/>
    <mergeCell ref="D8:E8"/>
    <mergeCell ref="D10:E10"/>
    <mergeCell ref="D11:E11"/>
    <mergeCell ref="D9:E9"/>
    <mergeCell ref="F3:G3"/>
    <mergeCell ref="D12:E12"/>
    <mergeCell ref="D13:E13"/>
    <mergeCell ref="D1:E1"/>
    <mergeCell ref="A3:E3"/>
    <mergeCell ref="A4:E4"/>
    <mergeCell ref="A6:A7"/>
    <mergeCell ref="B6:B7"/>
    <mergeCell ref="C6:C7"/>
    <mergeCell ref="D6:E6"/>
    <mergeCell ref="D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comp8</cp:lastModifiedBy>
  <cp:lastPrinted>2014-09-01T03:06:31Z</cp:lastPrinted>
  <dcterms:created xsi:type="dcterms:W3CDTF">1996-10-08T23:32:33Z</dcterms:created>
  <dcterms:modified xsi:type="dcterms:W3CDTF">2014-09-01T03:40:14Z</dcterms:modified>
  <cp:category/>
  <cp:version/>
  <cp:contentType/>
  <cp:contentStatus/>
</cp:coreProperties>
</file>